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ocuments\Templates\"/>
    </mc:Choice>
  </mc:AlternateContent>
  <xr:revisionPtr revIDLastSave="0" documentId="8_{1158F4C2-DFDF-4D3E-99C2-4E0B5DD263A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" l="1"/>
  <c r="H17" i="2"/>
  <c r="H19" i="2"/>
  <c r="H20" i="2"/>
  <c r="H21" i="2"/>
  <c r="H24" i="2"/>
  <c r="H25" i="2"/>
  <c r="H26" i="2"/>
  <c r="H27" i="2"/>
  <c r="F18" i="2"/>
  <c r="H18" i="2" s="1"/>
  <c r="F14" i="2"/>
  <c r="H14" i="2" s="1"/>
  <c r="F15" i="2"/>
  <c r="H15" i="2" s="1"/>
  <c r="F16" i="2"/>
  <c r="F17" i="2"/>
  <c r="F19" i="2"/>
  <c r="F20" i="2"/>
  <c r="F21" i="2"/>
  <c r="F22" i="2"/>
  <c r="H22" i="2" s="1"/>
  <c r="F23" i="2"/>
  <c r="H23" i="2" s="1"/>
  <c r="F24" i="2"/>
  <c r="F25" i="2"/>
  <c r="F26" i="2"/>
  <c r="F27" i="2"/>
  <c r="F9" i="2" l="1"/>
  <c r="H9" i="2" s="1"/>
  <c r="F10" i="2"/>
  <c r="H10" i="2" s="1"/>
  <c r="F11" i="2"/>
  <c r="H11" i="2" s="1"/>
  <c r="F12" i="2"/>
  <c r="H12" i="2" s="1"/>
  <c r="F13" i="2"/>
  <c r="H13" i="2" s="1"/>
  <c r="A13" i="5"/>
  <c r="A14" i="5" s="1"/>
  <c r="A15" i="5" s="1"/>
  <c r="F4" i="2"/>
  <c r="H4" i="2" s="1"/>
  <c r="H28" i="2" s="1"/>
  <c r="C3" i="5" s="1"/>
  <c r="F5" i="2"/>
  <c r="H5" i="2" s="1"/>
  <c r="F6" i="2"/>
  <c r="H6" i="2" s="1"/>
  <c r="F7" i="2"/>
  <c r="H7" i="2" s="1"/>
  <c r="F8" i="2"/>
  <c r="H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Final destination where the products will be delivered</t>
        </r>
      </text>
    </comment>
    <comment ref="M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Person who will be receiving the order</t>
        </r>
      </text>
    </comment>
    <comment ref="N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Habibat Sheidu:</t>
        </r>
        <r>
          <rPr>
            <sz val="9"/>
            <color indexed="81"/>
            <rFont val="Tahoma"/>
            <family val="2"/>
          </rPr>
          <t xml:space="preserve">
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<sst xmlns="http://schemas.openxmlformats.org/spreadsheetml/2006/main" count="107" uniqueCount="97">
  <si>
    <t>Reference number</t>
  </si>
  <si>
    <t>RFQ/CHAI/SDI/0122</t>
  </si>
  <si>
    <t>S/no</t>
  </si>
  <si>
    <t>Product</t>
  </si>
  <si>
    <t>Model</t>
  </si>
  <si>
    <t>Quantity</t>
  </si>
  <si>
    <t>Cost (USD)</t>
  </si>
  <si>
    <t>3PL details</t>
  </si>
  <si>
    <t>Country</t>
  </si>
  <si>
    <t>Delivery address</t>
  </si>
  <si>
    <t>Lead time (days)</t>
  </si>
  <si>
    <t>DRC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</si>
  <si>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</si>
  <si>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</si>
  <si>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</si>
  <si>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</si>
  <si>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</si>
  <si>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</si>
  <si>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</si>
  <si>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</si>
  <si>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</si>
  <si>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</si>
  <si>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Vendor information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</si>
  <si>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</si>
  <si>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</si>
  <si>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</si>
  <si>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</si>
  <si>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</si>
  <si>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</si>
  <si>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Unit Cost (USD)</t>
  </si>
  <si>
    <t>Break down of PSM costs</t>
  </si>
  <si>
    <t>Freight</t>
  </si>
  <si>
    <t>Warehouse</t>
  </si>
  <si>
    <t>Quality Control</t>
  </si>
  <si>
    <t>Insurance</t>
  </si>
  <si>
    <t>Activity</t>
  </si>
  <si>
    <t>Handling</t>
  </si>
  <si>
    <t>Total cost(USD)</t>
  </si>
  <si>
    <t>Company profile</t>
  </si>
  <si>
    <t>Completed Annex1</t>
  </si>
  <si>
    <t>Completed Annex2</t>
  </si>
  <si>
    <t>Submission Checklist</t>
  </si>
  <si>
    <t>%</t>
  </si>
  <si>
    <t>Tax clearance certificate</t>
  </si>
  <si>
    <t xml:space="preserve">Standard documents attached e.g CE, FDA </t>
  </si>
  <si>
    <t xml:space="preserve">Business Registeration </t>
  </si>
  <si>
    <t>Evidence of previous export to target countries</t>
  </si>
  <si>
    <t>Document attached (Yes or No)</t>
  </si>
  <si>
    <t>Total Product cost(USD)</t>
  </si>
  <si>
    <t>Total PSM costs(USD)</t>
  </si>
  <si>
    <t>INCOTERM</t>
  </si>
  <si>
    <t xml:space="preserve">PSM </t>
  </si>
  <si>
    <t>Procurement and Supply Chain Management Cost</t>
  </si>
  <si>
    <t>3PL</t>
  </si>
  <si>
    <t>Third party Logistics company</t>
  </si>
  <si>
    <t>Lead time</t>
  </si>
  <si>
    <t>Time order is placed till products gets to the delivery address</t>
  </si>
  <si>
    <t>Definations</t>
  </si>
  <si>
    <t>Consignee details</t>
  </si>
  <si>
    <t>Product information</t>
  </si>
  <si>
    <t>Total Cost of RFQ</t>
  </si>
  <si>
    <t>Number of products</t>
  </si>
  <si>
    <t>Number of countries</t>
  </si>
  <si>
    <t>Comments from supplier</t>
  </si>
  <si>
    <t>Cameroon</t>
  </si>
  <si>
    <t>Shipping documents</t>
  </si>
  <si>
    <t>-Airway Bill,
'-Packing List,
'-Quality control documents for the goods,
'-Donation letter
'-Invoice</t>
  </si>
  <si>
    <t xml:space="preserve">COA - Cert of Analysis ,
COO - Cert of Origin
Donation Letter
Invoice
Packing List
Air Waybill </t>
  </si>
  <si>
    <t xml:space="preserve">
Clinton Health Access Initiative
60, Avenue de la Justice C/Gombe
Kinshasa/DRC</t>
  </si>
  <si>
    <t>Enceinte Pharmacie Nationale d’Approvisionnement (PNA), Route des Services géographiques, Hann Yarakh   Dakar, Sénégal</t>
  </si>
  <si>
    <t>RFQ/CHAI/VAC/0122</t>
  </si>
  <si>
    <t>Self-inflating resuscitation bag with mask, adult</t>
  </si>
  <si>
    <t>Self-inflating resuscitation bag with mask, pediatric</t>
  </si>
  <si>
    <t>Self-inflating resuscitation bag with mask, neonatal</t>
  </si>
  <si>
    <t>Airway,Guedel,size 00</t>
  </si>
  <si>
    <t>Airway,Guedel,size 0</t>
  </si>
  <si>
    <t>Airway,Guedel,size 1</t>
  </si>
  <si>
    <t>Airway,Guedel,size 2</t>
  </si>
  <si>
    <t>Airway,Guedel,size 3</t>
  </si>
  <si>
    <t>Airway,Guedel,size 4</t>
  </si>
  <si>
    <t>Airway,Guedel,size 5</t>
  </si>
  <si>
    <t>Electric suction pump with 150cm single use tubing</t>
  </si>
  <si>
    <t>Manual suction pump, hand operated </t>
  </si>
  <si>
    <t>Suction Probe, Conical Tip, 50 Cm, U.U., Ch14 </t>
  </si>
  <si>
    <t>Suction Probe, Conical Tip, 50 Cm, U.U., Ch16 </t>
  </si>
  <si>
    <t>Infusion Pumps</t>
  </si>
  <si>
    <t>Zambia</t>
  </si>
  <si>
    <t>Syringe Pumps</t>
  </si>
  <si>
    <t>High Flow Nasal Cannula, with tubing and CPAP hoods for adult and paediatric, with accessories</t>
  </si>
  <si>
    <t>CPAP, with tubing and patient interfaces for adult and paediatric, with accessories</t>
  </si>
  <si>
    <t>CPAP mask, adult</t>
  </si>
  <si>
    <t>CPAP mask, pediatric</t>
  </si>
  <si>
    <t>Koko Rosette
Email: krosette@clintonhealthaccess.org
Tel +243 830 546 739</t>
  </si>
  <si>
    <t xml:space="preserve">
Clinton Health Access Initiative
Plot 175, Kudu Road, Kabulonga
Lusaka/Zambia</t>
  </si>
  <si>
    <t>Mwanei Simasiku
Email: msimasiku@clintonhealthaccess.org
Tel +260 211  257985/7</t>
  </si>
  <si>
    <t xml:space="preserve">Dr Yauba Saidu
Country Director,CHAI Cameroon
ysaidu@clintonhealthaccess.org  whatsapp:+617-448-7685
 </t>
  </si>
  <si>
    <t>Clinton Health Access Initiative
3rd Floor Y-Building 1775 Rue Nouvelle Route Bastos
Yaoundé, Cameroun
Cameroon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</si>
</sst>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8" xfId="0" quotePrefix="1" applyFont="1" applyFill="1" applyBorder="1" applyAlignment="1">
      <alignment horizontal="center" wrapText="1"/>
    </xf>
    <xf numFmtId="0" fontId="0" fillId="4" borderId="19" xfId="0" quotePrefix="1" applyFont="1" applyFill="1" applyBorder="1" applyAlignment="1">
      <alignment horizontal="center" wrapText="1"/>
    </xf>
    <xf numFmtId="0" fontId="0" fillId="4" borderId="20" xfId="0" quotePrefix="1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quotePrefix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324"/>
  <sheetViews>
    <sheetView zoomScaleNormal="100" workbookViewId="0">
      <selection activeCell="M25" sqref="M25"/>
    </sheetView>
  </sheetViews>
  <sheetFormatPr defaultRowHeight="14.5" x14ac:dyDescent="0.35"/>
  <cols>
    <col min="2" max="2" width="20.08984375" customWidth="1"/>
    <col min="3" max="4" width="15.90625" customWidth="1"/>
    <col min="5" max="5" width="19.54296875" customWidth="1"/>
    <col min="6" max="8" width="15.90625" customWidth="1"/>
    <col min="9" max="9" width="16.54296875" customWidth="1"/>
    <col min="10" max="14" width="16.90625" customWidth="1"/>
    <col min="15" max="143" width="8.6328125" style="4"/>
  </cols>
  <sheetData>
    <row r="1" spans="1:14" s="4" customFormat="1" ht="15.5" x14ac:dyDescent="0.35">
      <c r="A1" s="52" t="s">
        <v>0</v>
      </c>
      <c r="B1" s="52"/>
      <c r="C1" s="53" t="s">
        <v>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4" customFormat="1" x14ac:dyDescent="0.35">
      <c r="G2" s="19" t="s">
        <v>57</v>
      </c>
    </row>
    <row r="3" spans="1:14" s="4" customFormat="1" ht="24.65" customHeight="1" x14ac:dyDescent="0.35">
      <c r="B3" s="20" t="s">
        <v>60</v>
      </c>
      <c r="C3" s="21">
        <f>Product!H28</f>
        <v>0</v>
      </c>
      <c r="G3" s="22" t="s">
        <v>51</v>
      </c>
      <c r="H3" s="23" t="s">
        <v>52</v>
      </c>
      <c r="I3" s="23"/>
      <c r="J3" s="23"/>
      <c r="K3" s="24"/>
    </row>
    <row r="4" spans="1:14" s="4" customFormat="1" ht="23.15" customHeight="1" x14ac:dyDescent="0.35">
      <c r="B4" s="25" t="s">
        <v>61</v>
      </c>
      <c r="C4" s="26">
        <v>24</v>
      </c>
      <c r="G4" s="27" t="s">
        <v>53</v>
      </c>
      <c r="H4" s="28" t="s">
        <v>54</v>
      </c>
      <c r="I4" s="28"/>
      <c r="J4" s="28"/>
      <c r="K4" s="29"/>
    </row>
    <row r="5" spans="1:14" s="4" customFormat="1" ht="25.5" customHeight="1" x14ac:dyDescent="0.35">
      <c r="B5" s="30" t="s">
        <v>62</v>
      </c>
      <c r="C5" s="31">
        <v>3</v>
      </c>
      <c r="G5" s="32" t="s">
        <v>55</v>
      </c>
      <c r="H5" s="33" t="s">
        <v>56</v>
      </c>
      <c r="I5" s="33"/>
      <c r="J5" s="33"/>
      <c r="K5" s="34"/>
    </row>
    <row r="6" spans="1:14" s="4" customFormat="1" ht="17.399999999999999" customHeight="1" x14ac:dyDescent="0.35"/>
    <row r="7" spans="1:14" s="4" customFormat="1" x14ac:dyDescent="0.35"/>
    <row r="8" spans="1:14" s="4" customFormat="1" x14ac:dyDescent="0.35"/>
    <row r="9" spans="1:14" s="4" customFormat="1" x14ac:dyDescent="0.35"/>
    <row r="10" spans="1:14" s="4" customFormat="1" ht="15.5" x14ac:dyDescent="0.35">
      <c r="A10" s="54" t="s">
        <v>30</v>
      </c>
      <c r="B10" s="55"/>
      <c r="C10" s="55"/>
      <c r="D10" s="56"/>
      <c r="G10" s="19" t="s">
        <v>63</v>
      </c>
    </row>
    <row r="11" spans="1:14" s="4" customFormat="1" ht="15.5" x14ac:dyDescent="0.35">
      <c r="A11" s="11" t="s">
        <v>2</v>
      </c>
      <c r="B11" s="11" t="s">
        <v>35</v>
      </c>
      <c r="C11" s="11" t="s">
        <v>42</v>
      </c>
      <c r="D11" s="11" t="s">
        <v>6</v>
      </c>
      <c r="G11" s="35"/>
      <c r="H11" s="36"/>
      <c r="I11" s="36"/>
      <c r="J11" s="36"/>
      <c r="K11" s="37"/>
    </row>
    <row r="12" spans="1:14" s="4" customFormat="1" x14ac:dyDescent="0.35">
      <c r="A12" s="12">
        <v>1</v>
      </c>
      <c r="B12" s="13" t="s">
        <v>31</v>
      </c>
      <c r="C12" s="13"/>
      <c r="D12" s="12"/>
      <c r="G12" s="38"/>
      <c r="H12" s="39"/>
      <c r="I12" s="39"/>
      <c r="J12" s="39"/>
      <c r="K12" s="40"/>
    </row>
    <row r="13" spans="1:14" s="4" customFormat="1" x14ac:dyDescent="0.35">
      <c r="A13" s="12">
        <f>A12+1</f>
        <v>2</v>
      </c>
      <c r="B13" s="13" t="s">
        <v>32</v>
      </c>
      <c r="C13" s="13"/>
      <c r="D13" s="12"/>
      <c r="G13" s="38"/>
      <c r="H13" s="39"/>
      <c r="I13" s="39"/>
      <c r="J13" s="39"/>
      <c r="K13" s="40"/>
    </row>
    <row r="14" spans="1:14" s="4" customFormat="1" x14ac:dyDescent="0.35">
      <c r="A14" s="12">
        <f>A13+1</f>
        <v>3</v>
      </c>
      <c r="B14" s="13" t="s">
        <v>33</v>
      </c>
      <c r="C14" s="13"/>
      <c r="D14" s="12"/>
      <c r="G14" s="38"/>
      <c r="H14" s="39"/>
      <c r="I14" s="39"/>
      <c r="J14" s="39"/>
      <c r="K14" s="40"/>
    </row>
    <row r="15" spans="1:14" s="4" customFormat="1" x14ac:dyDescent="0.35">
      <c r="A15" s="12">
        <f t="shared" ref="A15" si="0">A14+1</f>
        <v>4</v>
      </c>
      <c r="B15" s="13" t="s">
        <v>34</v>
      </c>
      <c r="C15" s="13"/>
      <c r="D15" s="12"/>
      <c r="G15" s="38"/>
      <c r="H15" s="39"/>
      <c r="I15" s="39"/>
      <c r="J15" s="39"/>
      <c r="K15" s="40"/>
    </row>
    <row r="16" spans="1:14" s="4" customFormat="1" x14ac:dyDescent="0.35">
      <c r="A16" s="12">
        <v>5</v>
      </c>
      <c r="B16" s="13" t="s">
        <v>36</v>
      </c>
      <c r="C16" s="13"/>
      <c r="D16" s="12"/>
      <c r="G16" s="38"/>
      <c r="H16" s="39"/>
      <c r="I16" s="39"/>
      <c r="J16" s="39"/>
      <c r="K16" s="40"/>
    </row>
    <row r="17" spans="7:11" s="4" customFormat="1" x14ac:dyDescent="0.35">
      <c r="G17" s="38"/>
      <c r="H17" s="39"/>
      <c r="I17" s="39"/>
      <c r="J17" s="39"/>
      <c r="K17" s="40"/>
    </row>
    <row r="18" spans="7:11" s="4" customFormat="1" x14ac:dyDescent="0.35">
      <c r="G18" s="38"/>
      <c r="H18" s="39"/>
      <c r="I18" s="39"/>
      <c r="J18" s="39"/>
      <c r="K18" s="40"/>
    </row>
    <row r="19" spans="7:11" s="4" customFormat="1" x14ac:dyDescent="0.35">
      <c r="G19" s="38"/>
      <c r="H19" s="39"/>
      <c r="I19" s="39"/>
      <c r="J19" s="39"/>
      <c r="K19" s="40"/>
    </row>
    <row r="20" spans="7:11" s="4" customFormat="1" x14ac:dyDescent="0.35">
      <c r="G20" s="41"/>
      <c r="H20" s="42"/>
      <c r="I20" s="42"/>
      <c r="J20" s="42"/>
      <c r="K20" s="43"/>
    </row>
    <row r="21" spans="7:11" s="4" customFormat="1" x14ac:dyDescent="0.35"/>
    <row r="22" spans="7:11" s="4" customFormat="1" x14ac:dyDescent="0.35"/>
    <row r="23" spans="7:11" s="4" customFormat="1" x14ac:dyDescent="0.35"/>
    <row r="24" spans="7:11" s="4" customFormat="1" x14ac:dyDescent="0.35"/>
    <row r="25" spans="7:11" s="4" customFormat="1" x14ac:dyDescent="0.35"/>
    <row r="26" spans="7:11" s="4" customFormat="1" x14ac:dyDescent="0.35"/>
    <row r="27" spans="7:11" s="4" customFormat="1" x14ac:dyDescent="0.35"/>
    <row r="28" spans="7:11" s="4" customFormat="1" x14ac:dyDescent="0.35"/>
    <row r="29" spans="7:11" s="4" customFormat="1" x14ac:dyDescent="0.35"/>
    <row r="30" spans="7:11" s="4" customFormat="1" x14ac:dyDescent="0.35"/>
    <row r="31" spans="7:11" s="4" customFormat="1" x14ac:dyDescent="0.35"/>
    <row r="32" spans="7:11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253"/>
  <sheetViews>
    <sheetView tabSelected="1" topLeftCell="E1" zoomScale="71" zoomScaleNormal="71" workbookViewId="0">
      <selection activeCell="L41" sqref="L41"/>
    </sheetView>
  </sheetViews>
  <sheetFormatPr defaultRowHeight="14.5" x14ac:dyDescent="0.35"/>
  <cols>
    <col min="2" max="2" width="47.54296875" bestFit="1" customWidth="1"/>
    <col min="3" max="4" width="15.90625" customWidth="1"/>
    <col min="5" max="5" width="21.36328125" customWidth="1"/>
    <col min="6" max="6" width="19.54296875" customWidth="1"/>
    <col min="7" max="7" width="15.90625" customWidth="1"/>
    <col min="8" max="8" width="17.6328125" customWidth="1"/>
    <col min="9" max="9" width="15.90625" customWidth="1"/>
    <col min="10" max="10" width="16.54296875" customWidth="1"/>
    <col min="11" max="11" width="16.90625" customWidth="1"/>
    <col min="12" max="12" width="67.6328125" customWidth="1"/>
    <col min="13" max="13" width="59.90625" customWidth="1"/>
    <col min="14" max="14" width="31.6328125" customWidth="1"/>
    <col min="15" max="15" width="16.90625" customWidth="1"/>
    <col min="16" max="144" width="8.6328125" style="4"/>
  </cols>
  <sheetData>
    <row r="1" spans="1:144" ht="15.5" x14ac:dyDescent="0.35">
      <c r="A1" s="64" t="s">
        <v>0</v>
      </c>
      <c r="B1" s="64"/>
      <c r="C1" s="66" t="s">
        <v>70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44" ht="20.399999999999999" customHeight="1" x14ac:dyDescent="0.4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44" ht="32.15" customHeight="1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29</v>
      </c>
      <c r="F3" s="2" t="s">
        <v>48</v>
      </c>
      <c r="G3" s="2" t="s">
        <v>49</v>
      </c>
      <c r="H3" s="1" t="s">
        <v>37</v>
      </c>
      <c r="I3" s="1" t="s">
        <v>50</v>
      </c>
      <c r="J3" s="1" t="s">
        <v>7</v>
      </c>
      <c r="K3" s="1" t="s">
        <v>8</v>
      </c>
      <c r="L3" s="1" t="s">
        <v>9</v>
      </c>
      <c r="M3" s="1" t="s">
        <v>58</v>
      </c>
      <c r="N3" s="1" t="s">
        <v>65</v>
      </c>
      <c r="O3" s="2" t="s">
        <v>10</v>
      </c>
      <c r="EN3"/>
    </row>
    <row r="4" spans="1:144" ht="15" customHeight="1" x14ac:dyDescent="0.35">
      <c r="A4" s="45">
        <v>1</v>
      </c>
      <c r="B4" s="46" t="s">
        <v>71</v>
      </c>
      <c r="C4" s="3"/>
      <c r="D4" s="44">
        <v>300</v>
      </c>
      <c r="E4" s="3"/>
      <c r="F4" s="45">
        <f t="shared" ref="F4:F27" si="0">D4*E4</f>
        <v>0</v>
      </c>
      <c r="G4" s="3"/>
      <c r="H4" s="45">
        <f>F4+G4</f>
        <v>0</v>
      </c>
      <c r="I4" s="45"/>
      <c r="J4" s="3"/>
      <c r="K4" s="63" t="s">
        <v>64</v>
      </c>
      <c r="L4" s="68" t="s">
        <v>96</v>
      </c>
      <c r="M4" s="68" t="s">
        <v>95</v>
      </c>
      <c r="N4" s="69" t="s">
        <v>66</v>
      </c>
      <c r="O4" s="67"/>
      <c r="EN4"/>
    </row>
    <row r="5" spans="1:144" x14ac:dyDescent="0.35">
      <c r="A5" s="45">
        <f>A4+1</f>
        <v>2</v>
      </c>
      <c r="B5" s="47" t="s">
        <v>72</v>
      </c>
      <c r="C5" s="3"/>
      <c r="D5" s="44">
        <v>360</v>
      </c>
      <c r="E5" s="3"/>
      <c r="F5" s="45">
        <f t="shared" si="0"/>
        <v>0</v>
      </c>
      <c r="G5" s="3"/>
      <c r="H5" s="45">
        <f t="shared" ref="H5:H27" si="1">F5+G5</f>
        <v>0</v>
      </c>
      <c r="I5" s="45"/>
      <c r="J5" s="3"/>
      <c r="K5" s="63"/>
      <c r="L5" s="68"/>
      <c r="M5" s="68"/>
      <c r="N5" s="69"/>
      <c r="O5" s="67"/>
      <c r="V5" s="4" t="s">
        <v>69</v>
      </c>
      <c r="EN5"/>
    </row>
    <row r="6" spans="1:144" x14ac:dyDescent="0.35">
      <c r="A6" s="45">
        <f t="shared" ref="A6:A27" si="2">A5+1</f>
        <v>3</v>
      </c>
      <c r="B6" s="47" t="s">
        <v>73</v>
      </c>
      <c r="C6" s="3"/>
      <c r="D6" s="44">
        <v>200</v>
      </c>
      <c r="E6" s="3"/>
      <c r="F6" s="45">
        <f t="shared" si="0"/>
        <v>0</v>
      </c>
      <c r="G6" s="3"/>
      <c r="H6" s="45">
        <f t="shared" si="1"/>
        <v>0</v>
      </c>
      <c r="I6" s="45"/>
      <c r="J6" s="3"/>
      <c r="K6" s="63"/>
      <c r="L6" s="68"/>
      <c r="M6" s="68"/>
      <c r="N6" s="69"/>
      <c r="O6" s="67"/>
      <c r="EN6"/>
    </row>
    <row r="7" spans="1:144" ht="18" customHeight="1" x14ac:dyDescent="0.35">
      <c r="A7" s="45">
        <f t="shared" si="2"/>
        <v>4</v>
      </c>
      <c r="B7" s="46" t="s">
        <v>71</v>
      </c>
      <c r="C7" s="3"/>
      <c r="D7" s="44">
        <v>1700</v>
      </c>
      <c r="E7" s="3"/>
      <c r="F7" s="45">
        <f t="shared" si="0"/>
        <v>0</v>
      </c>
      <c r="G7" s="3"/>
      <c r="H7" s="45">
        <f t="shared" si="1"/>
        <v>0</v>
      </c>
      <c r="I7" s="45"/>
      <c r="J7" s="3"/>
      <c r="K7" s="63" t="s">
        <v>11</v>
      </c>
      <c r="L7" s="70" t="s">
        <v>68</v>
      </c>
      <c r="M7" s="70" t="s">
        <v>92</v>
      </c>
      <c r="N7" s="70" t="s">
        <v>67</v>
      </c>
      <c r="O7" s="67"/>
      <c r="EN7"/>
    </row>
    <row r="8" spans="1:144" ht="27" customHeight="1" x14ac:dyDescent="0.35">
      <c r="A8" s="45">
        <f t="shared" si="2"/>
        <v>5</v>
      </c>
      <c r="B8" s="47" t="s">
        <v>72</v>
      </c>
      <c r="C8" s="3"/>
      <c r="D8" s="44">
        <v>1700</v>
      </c>
      <c r="E8" s="3"/>
      <c r="F8" s="45">
        <f t="shared" si="0"/>
        <v>0</v>
      </c>
      <c r="G8" s="3"/>
      <c r="H8" s="45">
        <f t="shared" si="1"/>
        <v>0</v>
      </c>
      <c r="I8" s="45"/>
      <c r="J8" s="3"/>
      <c r="K8" s="63"/>
      <c r="L8" s="70"/>
      <c r="M8" s="70"/>
      <c r="N8" s="70"/>
      <c r="O8" s="67"/>
      <c r="EN8"/>
    </row>
    <row r="9" spans="1:144" s="4" customFormat="1" ht="21.75" customHeight="1" x14ac:dyDescent="0.35">
      <c r="A9" s="45">
        <f t="shared" si="2"/>
        <v>6</v>
      </c>
      <c r="B9" s="48" t="s">
        <v>74</v>
      </c>
      <c r="C9" s="13"/>
      <c r="D9" s="44">
        <v>750</v>
      </c>
      <c r="E9" s="13"/>
      <c r="F9" s="45">
        <f t="shared" si="0"/>
        <v>0</v>
      </c>
      <c r="G9" s="13"/>
      <c r="H9" s="45">
        <f t="shared" si="1"/>
        <v>0</v>
      </c>
      <c r="I9" s="13"/>
      <c r="J9" s="13"/>
      <c r="K9" s="63"/>
      <c r="L9" s="70"/>
      <c r="M9" s="70"/>
      <c r="N9" s="70"/>
      <c r="O9" s="67"/>
    </row>
    <row r="10" spans="1:144" s="4" customFormat="1" ht="20.25" customHeight="1" x14ac:dyDescent="0.35">
      <c r="A10" s="45">
        <f t="shared" si="2"/>
        <v>7</v>
      </c>
      <c r="B10" s="48" t="s">
        <v>75</v>
      </c>
      <c r="C10" s="13"/>
      <c r="D10" s="44">
        <v>750</v>
      </c>
      <c r="E10" s="13"/>
      <c r="F10" s="45">
        <f t="shared" si="0"/>
        <v>0</v>
      </c>
      <c r="G10" s="13"/>
      <c r="H10" s="45">
        <f t="shared" si="1"/>
        <v>0</v>
      </c>
      <c r="I10" s="13"/>
      <c r="J10" s="13"/>
      <c r="K10" s="63"/>
      <c r="L10" s="70"/>
      <c r="M10" s="70"/>
      <c r="N10" s="70"/>
      <c r="O10" s="67"/>
    </row>
    <row r="11" spans="1:144" s="4" customFormat="1" ht="26.25" customHeight="1" x14ac:dyDescent="0.35">
      <c r="A11" s="45">
        <f t="shared" si="2"/>
        <v>8</v>
      </c>
      <c r="B11" s="48" t="s">
        <v>76</v>
      </c>
      <c r="C11" s="13"/>
      <c r="D11" s="44">
        <v>500</v>
      </c>
      <c r="E11" s="13"/>
      <c r="F11" s="45">
        <f t="shared" si="0"/>
        <v>0</v>
      </c>
      <c r="G11" s="13"/>
      <c r="H11" s="45">
        <f t="shared" si="1"/>
        <v>0</v>
      </c>
      <c r="I11" s="13"/>
      <c r="J11" s="13"/>
      <c r="K11" s="63"/>
      <c r="L11" s="70"/>
      <c r="M11" s="70"/>
      <c r="N11" s="70"/>
      <c r="O11" s="67"/>
    </row>
    <row r="12" spans="1:144" s="4" customFormat="1" ht="18" customHeight="1" x14ac:dyDescent="0.35">
      <c r="A12" s="45">
        <f t="shared" si="2"/>
        <v>9</v>
      </c>
      <c r="B12" s="48" t="s">
        <v>77</v>
      </c>
      <c r="C12" s="13"/>
      <c r="D12" s="44">
        <v>250</v>
      </c>
      <c r="E12" s="13"/>
      <c r="F12" s="45">
        <f t="shared" si="0"/>
        <v>0</v>
      </c>
      <c r="G12" s="13"/>
      <c r="H12" s="45">
        <f t="shared" si="1"/>
        <v>0</v>
      </c>
      <c r="I12" s="13"/>
      <c r="J12" s="13"/>
      <c r="K12" s="63"/>
      <c r="L12" s="70"/>
      <c r="M12" s="70"/>
      <c r="N12" s="70"/>
      <c r="O12" s="67"/>
    </row>
    <row r="13" spans="1:144" s="4" customFormat="1" x14ac:dyDescent="0.35">
      <c r="A13" s="45">
        <f t="shared" si="2"/>
        <v>10</v>
      </c>
      <c r="B13" s="48" t="s">
        <v>78</v>
      </c>
      <c r="C13" s="13"/>
      <c r="D13" s="44">
        <v>250</v>
      </c>
      <c r="E13" s="13"/>
      <c r="F13" s="45">
        <f t="shared" si="0"/>
        <v>0</v>
      </c>
      <c r="G13" s="13"/>
      <c r="H13" s="45">
        <f t="shared" si="1"/>
        <v>0</v>
      </c>
      <c r="I13" s="13"/>
      <c r="J13" s="13"/>
      <c r="K13" s="63"/>
      <c r="L13" s="70"/>
      <c r="M13" s="70"/>
      <c r="N13" s="70"/>
      <c r="O13" s="67"/>
    </row>
    <row r="14" spans="1:144" s="4" customFormat="1" x14ac:dyDescent="0.35">
      <c r="A14" s="45">
        <f t="shared" si="2"/>
        <v>11</v>
      </c>
      <c r="B14" s="48" t="s">
        <v>79</v>
      </c>
      <c r="C14" s="13"/>
      <c r="D14" s="44">
        <v>250</v>
      </c>
      <c r="E14" s="13"/>
      <c r="F14" s="45">
        <f t="shared" si="0"/>
        <v>0</v>
      </c>
      <c r="G14" s="13"/>
      <c r="H14" s="45">
        <f t="shared" si="1"/>
        <v>0</v>
      </c>
      <c r="I14" s="13"/>
      <c r="J14" s="13"/>
      <c r="K14" s="63"/>
      <c r="L14" s="70"/>
      <c r="M14" s="70"/>
      <c r="N14" s="70"/>
      <c r="O14" s="67"/>
    </row>
    <row r="15" spans="1:144" s="4" customFormat="1" x14ac:dyDescent="0.35">
      <c r="A15" s="45">
        <f t="shared" si="2"/>
        <v>12</v>
      </c>
      <c r="B15" s="48" t="s">
        <v>80</v>
      </c>
      <c r="C15" s="13"/>
      <c r="D15" s="44">
        <v>250</v>
      </c>
      <c r="E15" s="13"/>
      <c r="F15" s="45">
        <f t="shared" si="0"/>
        <v>0</v>
      </c>
      <c r="G15" s="13"/>
      <c r="H15" s="45">
        <f t="shared" si="1"/>
        <v>0</v>
      </c>
      <c r="I15" s="13"/>
      <c r="J15" s="13"/>
      <c r="K15" s="63"/>
      <c r="L15" s="70"/>
      <c r="M15" s="70"/>
      <c r="N15" s="70"/>
      <c r="O15" s="67"/>
    </row>
    <row r="16" spans="1:144" s="4" customFormat="1" x14ac:dyDescent="0.35">
      <c r="A16" s="45">
        <f t="shared" si="2"/>
        <v>13</v>
      </c>
      <c r="B16" s="48" t="s">
        <v>81</v>
      </c>
      <c r="C16" s="13"/>
      <c r="D16" s="49">
        <v>500</v>
      </c>
      <c r="E16" s="13"/>
      <c r="F16" s="45">
        <f t="shared" si="0"/>
        <v>0</v>
      </c>
      <c r="G16" s="13"/>
      <c r="H16" s="45">
        <f t="shared" si="1"/>
        <v>0</v>
      </c>
      <c r="I16" s="13"/>
      <c r="J16" s="13"/>
      <c r="K16" s="63"/>
      <c r="L16" s="70"/>
      <c r="M16" s="70"/>
      <c r="N16" s="70"/>
      <c r="O16" s="67"/>
    </row>
    <row r="17" spans="1:15" s="4" customFormat="1" x14ac:dyDescent="0.35">
      <c r="A17" s="45">
        <f t="shared" si="2"/>
        <v>14</v>
      </c>
      <c r="B17" s="48" t="s">
        <v>82</v>
      </c>
      <c r="C17" s="13"/>
      <c r="D17" s="49">
        <v>100</v>
      </c>
      <c r="E17" s="13"/>
      <c r="F17" s="45">
        <f t="shared" si="0"/>
        <v>0</v>
      </c>
      <c r="G17" s="13"/>
      <c r="H17" s="45">
        <f t="shared" si="1"/>
        <v>0</v>
      </c>
      <c r="I17" s="13"/>
      <c r="J17" s="13"/>
      <c r="K17" s="63"/>
      <c r="L17" s="70"/>
      <c r="M17" s="70"/>
      <c r="N17" s="70"/>
      <c r="O17" s="67"/>
    </row>
    <row r="18" spans="1:15" s="4" customFormat="1" x14ac:dyDescent="0.35">
      <c r="A18" s="45">
        <f t="shared" si="2"/>
        <v>15</v>
      </c>
      <c r="B18" s="48" t="s">
        <v>83</v>
      </c>
      <c r="C18" s="13"/>
      <c r="D18" s="50">
        <v>1500</v>
      </c>
      <c r="E18" s="13"/>
      <c r="F18" s="45">
        <f t="shared" si="0"/>
        <v>0</v>
      </c>
      <c r="G18" s="13"/>
      <c r="H18" s="45">
        <f t="shared" si="1"/>
        <v>0</v>
      </c>
      <c r="I18" s="13"/>
      <c r="J18" s="13"/>
      <c r="K18" s="63"/>
      <c r="L18" s="70"/>
      <c r="M18" s="70"/>
      <c r="N18" s="70"/>
      <c r="O18" s="67"/>
    </row>
    <row r="19" spans="1:15" s="4" customFormat="1" x14ac:dyDescent="0.35">
      <c r="A19" s="45">
        <f t="shared" si="2"/>
        <v>16</v>
      </c>
      <c r="B19" s="48" t="s">
        <v>84</v>
      </c>
      <c r="C19" s="44"/>
      <c r="D19" s="50">
        <v>1500</v>
      </c>
      <c r="E19" s="13"/>
      <c r="F19" s="51">
        <f t="shared" si="0"/>
        <v>0</v>
      </c>
      <c r="G19" s="13"/>
      <c r="H19" s="45">
        <f t="shared" si="1"/>
        <v>0</v>
      </c>
      <c r="I19" s="13"/>
      <c r="J19" s="13"/>
      <c r="K19" s="63"/>
      <c r="L19" s="70"/>
      <c r="M19" s="70"/>
      <c r="N19" s="70"/>
      <c r="O19" s="67"/>
    </row>
    <row r="20" spans="1:15" s="4" customFormat="1" x14ac:dyDescent="0.35">
      <c r="A20" s="45">
        <f t="shared" si="2"/>
        <v>17</v>
      </c>
      <c r="B20" s="48" t="s">
        <v>83</v>
      </c>
      <c r="C20" s="44"/>
      <c r="D20" s="50">
        <v>5000</v>
      </c>
      <c r="E20" s="13"/>
      <c r="F20" s="51">
        <f t="shared" si="0"/>
        <v>0</v>
      </c>
      <c r="G20" s="13"/>
      <c r="H20" s="45">
        <f t="shared" si="1"/>
        <v>0</v>
      </c>
      <c r="I20" s="13"/>
      <c r="J20" s="13"/>
      <c r="K20" s="63"/>
      <c r="L20" s="70"/>
      <c r="M20" s="70"/>
      <c r="N20" s="70"/>
      <c r="O20" s="67"/>
    </row>
    <row r="21" spans="1:15" s="4" customFormat="1" x14ac:dyDescent="0.35">
      <c r="A21" s="45">
        <f t="shared" si="2"/>
        <v>18</v>
      </c>
      <c r="B21" s="48" t="s">
        <v>84</v>
      </c>
      <c r="C21" s="44"/>
      <c r="D21" s="50">
        <v>5000</v>
      </c>
      <c r="E21" s="13"/>
      <c r="F21" s="51">
        <f t="shared" si="0"/>
        <v>0</v>
      </c>
      <c r="G21" s="13"/>
      <c r="H21" s="45">
        <f t="shared" si="1"/>
        <v>0</v>
      </c>
      <c r="I21" s="13"/>
      <c r="J21" s="13"/>
      <c r="K21" s="63"/>
      <c r="L21" s="70"/>
      <c r="M21" s="70"/>
      <c r="N21" s="70"/>
      <c r="O21" s="67"/>
    </row>
    <row r="22" spans="1:15" s="4" customFormat="1" ht="15" customHeight="1" x14ac:dyDescent="0.35">
      <c r="A22" s="45">
        <f t="shared" si="2"/>
        <v>19</v>
      </c>
      <c r="B22" s="47" t="s">
        <v>85</v>
      </c>
      <c r="C22" s="44"/>
      <c r="D22" s="44">
        <v>200</v>
      </c>
      <c r="E22" s="13"/>
      <c r="F22" s="45">
        <f t="shared" si="0"/>
        <v>0</v>
      </c>
      <c r="G22" s="13"/>
      <c r="H22" s="45">
        <f t="shared" si="1"/>
        <v>0</v>
      </c>
      <c r="I22" s="13"/>
      <c r="J22" s="13"/>
      <c r="K22" s="63" t="s">
        <v>86</v>
      </c>
      <c r="L22" s="71" t="s">
        <v>93</v>
      </c>
      <c r="M22" s="71" t="s">
        <v>94</v>
      </c>
      <c r="N22" s="57" t="s">
        <v>66</v>
      </c>
      <c r="O22" s="60"/>
    </row>
    <row r="23" spans="1:15" s="4" customFormat="1" x14ac:dyDescent="0.35">
      <c r="A23" s="45">
        <f t="shared" si="2"/>
        <v>20</v>
      </c>
      <c r="B23" s="47" t="s">
        <v>87</v>
      </c>
      <c r="C23" s="44"/>
      <c r="D23" s="44">
        <v>500</v>
      </c>
      <c r="E23" s="13"/>
      <c r="F23" s="45">
        <f t="shared" si="0"/>
        <v>0</v>
      </c>
      <c r="G23" s="13"/>
      <c r="H23" s="45">
        <f t="shared" si="1"/>
        <v>0</v>
      </c>
      <c r="I23" s="13"/>
      <c r="J23" s="13"/>
      <c r="K23" s="63"/>
      <c r="L23" s="72"/>
      <c r="M23" s="72"/>
      <c r="N23" s="58"/>
      <c r="O23" s="61"/>
    </row>
    <row r="24" spans="1:15" s="4" customFormat="1" ht="29" x14ac:dyDescent="0.35">
      <c r="A24" s="45">
        <f t="shared" si="2"/>
        <v>21</v>
      </c>
      <c r="B24" s="46" t="s">
        <v>88</v>
      </c>
      <c r="C24" s="44"/>
      <c r="D24" s="44">
        <v>15</v>
      </c>
      <c r="E24" s="13"/>
      <c r="F24" s="45">
        <f t="shared" si="0"/>
        <v>0</v>
      </c>
      <c r="G24" s="13"/>
      <c r="H24" s="45">
        <f t="shared" si="1"/>
        <v>0</v>
      </c>
      <c r="I24" s="13"/>
      <c r="J24" s="13"/>
      <c r="K24" s="63"/>
      <c r="L24" s="72"/>
      <c r="M24" s="72"/>
      <c r="N24" s="58"/>
      <c r="O24" s="61"/>
    </row>
    <row r="25" spans="1:15" s="4" customFormat="1" ht="30" customHeight="1" x14ac:dyDescent="0.35">
      <c r="A25" s="45">
        <f t="shared" si="2"/>
        <v>22</v>
      </c>
      <c r="B25" s="46" t="s">
        <v>89</v>
      </c>
      <c r="C25" s="44"/>
      <c r="D25" s="44">
        <v>20</v>
      </c>
      <c r="E25" s="13"/>
      <c r="F25" s="45">
        <f t="shared" si="0"/>
        <v>0</v>
      </c>
      <c r="G25" s="13"/>
      <c r="H25" s="45">
        <f t="shared" si="1"/>
        <v>0</v>
      </c>
      <c r="I25" s="13"/>
      <c r="J25" s="13"/>
      <c r="K25" s="63"/>
      <c r="L25" s="72"/>
      <c r="M25" s="72"/>
      <c r="N25" s="58"/>
      <c r="O25" s="61"/>
    </row>
    <row r="26" spans="1:15" s="4" customFormat="1" x14ac:dyDescent="0.35">
      <c r="A26" s="45">
        <f t="shared" si="2"/>
        <v>23</v>
      </c>
      <c r="B26" s="47" t="s">
        <v>90</v>
      </c>
      <c r="C26" s="44"/>
      <c r="D26" s="44">
        <v>80</v>
      </c>
      <c r="E26" s="13"/>
      <c r="F26" s="45">
        <f t="shared" si="0"/>
        <v>0</v>
      </c>
      <c r="G26" s="13"/>
      <c r="H26" s="45">
        <f t="shared" si="1"/>
        <v>0</v>
      </c>
      <c r="I26" s="13"/>
      <c r="J26" s="13"/>
      <c r="K26" s="63"/>
      <c r="L26" s="72"/>
      <c r="M26" s="72"/>
      <c r="N26" s="58"/>
      <c r="O26" s="61"/>
    </row>
    <row r="27" spans="1:15" s="4" customFormat="1" x14ac:dyDescent="0.35">
      <c r="A27" s="45">
        <f t="shared" si="2"/>
        <v>24</v>
      </c>
      <c r="B27" s="47" t="s">
        <v>91</v>
      </c>
      <c r="C27" s="44"/>
      <c r="D27" s="44">
        <v>20</v>
      </c>
      <c r="E27" s="13"/>
      <c r="F27" s="45">
        <f t="shared" si="0"/>
        <v>0</v>
      </c>
      <c r="G27" s="13"/>
      <c r="H27" s="45">
        <f t="shared" si="1"/>
        <v>0</v>
      </c>
      <c r="I27" s="13"/>
      <c r="J27" s="13"/>
      <c r="K27" s="63"/>
      <c r="L27" s="73"/>
      <c r="M27" s="73"/>
      <c r="N27" s="59"/>
      <c r="O27" s="62"/>
    </row>
    <row r="28" spans="1:15" s="4" customFormat="1" x14ac:dyDescent="0.35">
      <c r="H28" s="4">
        <f>SUM(H4:H27)</f>
        <v>0</v>
      </c>
    </row>
    <row r="29" spans="1:15" s="4" customFormat="1" x14ac:dyDescent="0.35"/>
    <row r="30" spans="1:15" s="4" customFormat="1" x14ac:dyDescent="0.35"/>
    <row r="31" spans="1:15" s="4" customFormat="1" x14ac:dyDescent="0.35"/>
    <row r="32" spans="1:15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</sheetData>
  <mergeCells count="18">
    <mergeCell ref="L22:L27"/>
    <mergeCell ref="M22:M27"/>
    <mergeCell ref="N22:N27"/>
    <mergeCell ref="O22:O27"/>
    <mergeCell ref="K7:K21"/>
    <mergeCell ref="K22:K27"/>
    <mergeCell ref="A1:B1"/>
    <mergeCell ref="A2:O2"/>
    <mergeCell ref="C1:O1"/>
    <mergeCell ref="O4:O6"/>
    <mergeCell ref="K4:K6"/>
    <mergeCell ref="L4:L6"/>
    <mergeCell ref="M4:M6"/>
    <mergeCell ref="N4:N6"/>
    <mergeCell ref="L7:L21"/>
    <mergeCell ref="M7:M21"/>
    <mergeCell ref="N7:N21"/>
    <mergeCell ref="O7:O2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73"/>
  <sheetViews>
    <sheetView workbookViewId="0">
      <selection activeCell="J8" sqref="J8"/>
    </sheetView>
  </sheetViews>
  <sheetFormatPr defaultRowHeight="14.5" x14ac:dyDescent="0.35"/>
  <cols>
    <col min="1" max="1" width="41.54296875" customWidth="1"/>
    <col min="2" max="2" width="59.08984375" customWidth="1"/>
    <col min="3" max="65" width="8.6328125" style="4"/>
  </cols>
  <sheetData>
    <row r="1" spans="1:2" ht="16" thickBot="1" x14ac:dyDescent="0.4">
      <c r="A1" s="74" t="s">
        <v>22</v>
      </c>
      <c r="B1" s="74"/>
    </row>
    <row r="2" spans="1:2" ht="15" thickBot="1" x14ac:dyDescent="0.4">
      <c r="A2" s="6" t="s">
        <v>12</v>
      </c>
      <c r="B2" s="7"/>
    </row>
    <row r="3" spans="1:2" ht="15" thickBot="1" x14ac:dyDescent="0.4">
      <c r="A3" s="9" t="s">
        <v>13</v>
      </c>
      <c r="B3" s="10"/>
    </row>
    <row r="4" spans="1:2" ht="15" thickBot="1" x14ac:dyDescent="0.4">
      <c r="A4" s="9" t="s">
        <v>14</v>
      </c>
      <c r="B4" s="10"/>
    </row>
    <row r="5" spans="1:2" ht="15" thickBot="1" x14ac:dyDescent="0.4">
      <c r="A5" s="9" t="s">
        <v>15</v>
      </c>
      <c r="B5" s="10"/>
    </row>
    <row r="6" spans="1:2" ht="15" thickBot="1" x14ac:dyDescent="0.4">
      <c r="A6" s="9" t="s">
        <v>16</v>
      </c>
      <c r="B6" s="10"/>
    </row>
    <row r="7" spans="1:2" ht="15" thickBot="1" x14ac:dyDescent="0.4">
      <c r="A7" s="9" t="s">
        <v>17</v>
      </c>
      <c r="B7" s="10"/>
    </row>
    <row r="8" spans="1:2" ht="44" thickBot="1" x14ac:dyDescent="0.4">
      <c r="A8" s="9" t="s">
        <v>18</v>
      </c>
      <c r="B8" s="10"/>
    </row>
    <row r="9" spans="1:2" ht="58.5" thickBot="1" x14ac:dyDescent="0.4">
      <c r="A9" s="9" t="s">
        <v>19</v>
      </c>
      <c r="B9" s="10"/>
    </row>
    <row r="10" spans="1:2" ht="15" thickBot="1" x14ac:dyDescent="0.4">
      <c r="A10" s="9" t="s">
        <v>20</v>
      </c>
      <c r="B10" s="10"/>
    </row>
    <row r="11" spans="1:2" ht="15" thickBot="1" x14ac:dyDescent="0.4">
      <c r="A11" s="9" t="s">
        <v>21</v>
      </c>
      <c r="B11" s="10"/>
    </row>
    <row r="12" spans="1:2" s="4" customFormat="1" x14ac:dyDescent="0.35"/>
    <row r="13" spans="1:2" s="4" customFormat="1" x14ac:dyDescent="0.35"/>
    <row r="14" spans="1:2" s="4" customFormat="1" x14ac:dyDescent="0.35"/>
    <row r="15" spans="1:2" ht="16" thickBot="1" x14ac:dyDescent="0.4">
      <c r="A15" s="74" t="s">
        <v>23</v>
      </c>
      <c r="B15" s="74"/>
    </row>
    <row r="16" spans="1:2" ht="15" thickBot="1" x14ac:dyDescent="0.4">
      <c r="A16" s="5" t="s">
        <v>12</v>
      </c>
      <c r="B16" s="7"/>
    </row>
    <row r="17" spans="1:2" ht="15" thickBot="1" x14ac:dyDescent="0.4">
      <c r="A17" s="8" t="s">
        <v>16</v>
      </c>
      <c r="B17" s="10"/>
    </row>
    <row r="18" spans="1:2" ht="15" thickBot="1" x14ac:dyDescent="0.4">
      <c r="A18" s="8" t="s">
        <v>24</v>
      </c>
      <c r="B18" s="10"/>
    </row>
    <row r="19" spans="1:2" ht="29.5" thickBot="1" x14ac:dyDescent="0.4">
      <c r="A19" s="8" t="s">
        <v>25</v>
      </c>
      <c r="B19" s="10"/>
    </row>
    <row r="20" spans="1:2" ht="15" thickBot="1" x14ac:dyDescent="0.4">
      <c r="A20" s="8" t="s">
        <v>26</v>
      </c>
      <c r="B20" s="10"/>
    </row>
    <row r="21" spans="1:2" ht="15" thickBot="1" x14ac:dyDescent="0.4">
      <c r="A21" s="8" t="s">
        <v>27</v>
      </c>
      <c r="B21" s="10"/>
    </row>
    <row r="22" spans="1:2" ht="15" thickBot="1" x14ac:dyDescent="0.4">
      <c r="A22" s="8" t="s">
        <v>28</v>
      </c>
      <c r="B22" s="10"/>
    </row>
    <row r="23" spans="1:2" ht="15" thickBot="1" x14ac:dyDescent="0.4">
      <c r="A23" s="9"/>
      <c r="B23" s="10"/>
    </row>
    <row r="24" spans="1:2" ht="15" thickBot="1" x14ac:dyDescent="0.4">
      <c r="A24" s="9"/>
      <c r="B24" s="10"/>
    </row>
    <row r="25" spans="1:2" s="4" customFormat="1" x14ac:dyDescent="0.35"/>
    <row r="26" spans="1:2" s="4" customFormat="1" x14ac:dyDescent="0.35"/>
    <row r="27" spans="1:2" s="4" customFormat="1" x14ac:dyDescent="0.35"/>
    <row r="28" spans="1:2" s="4" customFormat="1" x14ac:dyDescent="0.35"/>
    <row r="29" spans="1:2" s="4" customFormat="1" x14ac:dyDescent="0.35"/>
    <row r="30" spans="1:2" s="4" customFormat="1" x14ac:dyDescent="0.35"/>
    <row r="31" spans="1:2" s="4" customFormat="1" x14ac:dyDescent="0.35"/>
    <row r="32" spans="1: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V891"/>
  <sheetViews>
    <sheetView workbookViewId="0">
      <selection activeCell="C11" sqref="C11"/>
    </sheetView>
  </sheetViews>
  <sheetFormatPr defaultRowHeight="14.5" x14ac:dyDescent="0.35"/>
  <cols>
    <col min="2" max="2" width="40.90625" customWidth="1"/>
    <col min="3" max="3" width="33.453125" customWidth="1"/>
    <col min="4" max="4" width="10.90625" style="4" customWidth="1"/>
    <col min="5" max="438" width="8.6328125" style="4"/>
  </cols>
  <sheetData>
    <row r="1" spans="1:3" ht="26.4" customHeight="1" x14ac:dyDescent="0.35">
      <c r="A1" s="17" t="s">
        <v>2</v>
      </c>
      <c r="B1" s="14" t="s">
        <v>41</v>
      </c>
      <c r="C1" s="14" t="s">
        <v>47</v>
      </c>
    </row>
    <row r="2" spans="1:3" x14ac:dyDescent="0.35">
      <c r="A2" s="16">
        <v>1</v>
      </c>
      <c r="B2" s="15" t="s">
        <v>45</v>
      </c>
      <c r="C2" s="16"/>
    </row>
    <row r="3" spans="1:3" x14ac:dyDescent="0.35">
      <c r="A3" s="16">
        <v>2</v>
      </c>
      <c r="B3" s="15" t="s">
        <v>38</v>
      </c>
      <c r="C3" s="16"/>
    </row>
    <row r="4" spans="1:3" x14ac:dyDescent="0.35">
      <c r="A4" s="16">
        <v>3</v>
      </c>
      <c r="B4" s="15" t="s">
        <v>43</v>
      </c>
      <c r="C4" s="16"/>
    </row>
    <row r="5" spans="1:3" x14ac:dyDescent="0.35">
      <c r="A5" s="16">
        <v>4</v>
      </c>
      <c r="B5" s="15" t="s">
        <v>39</v>
      </c>
      <c r="C5" s="16"/>
    </row>
    <row r="6" spans="1:3" x14ac:dyDescent="0.35">
      <c r="A6" s="16">
        <v>5</v>
      </c>
      <c r="B6" s="15" t="s">
        <v>40</v>
      </c>
      <c r="C6" s="16"/>
    </row>
    <row r="7" spans="1:3" x14ac:dyDescent="0.35">
      <c r="A7" s="16">
        <v>6</v>
      </c>
      <c r="B7" s="15" t="s">
        <v>44</v>
      </c>
      <c r="C7" s="16"/>
    </row>
    <row r="8" spans="1:3" s="4" customFormat="1" x14ac:dyDescent="0.35">
      <c r="A8" s="12">
        <v>7</v>
      </c>
      <c r="B8" s="18" t="s">
        <v>46</v>
      </c>
      <c r="C8" s="16"/>
    </row>
    <row r="9" spans="1:3" s="4" customFormat="1" x14ac:dyDescent="0.35"/>
    <row r="10" spans="1:3" s="4" customFormat="1" x14ac:dyDescent="0.35"/>
    <row r="11" spans="1:3" s="4" customFormat="1" x14ac:dyDescent="0.35"/>
    <row r="12" spans="1:3" s="4" customFormat="1" x14ac:dyDescent="0.35"/>
    <row r="13" spans="1:3" s="4" customFormat="1" x14ac:dyDescent="0.35"/>
    <row r="14" spans="1:3" s="4" customFormat="1" x14ac:dyDescent="0.35"/>
    <row r="15" spans="1:3" s="4" customFormat="1" x14ac:dyDescent="0.35"/>
    <row r="16" spans="1:3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Habibat Sheidu</dc:creator>
  <cp:lastModifiedBy>Habibat Sheidu</cp:lastModifiedBy>
  <dcterms:created xsi:type="dcterms:W3CDTF">2022-04-12T20:22:10Z</dcterms:created>
  <dcterms:modified xsi:type="dcterms:W3CDTF">2022-08-23T16:33:29Z</dcterms:modified>
</cp:coreProperties>
</file>